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ADM\Desktop\preço\"/>
    </mc:Choice>
  </mc:AlternateContent>
  <xr:revisionPtr revIDLastSave="0" documentId="13_ncr:1_{30C6554A-7113-4364-A4BE-9F04742F5008}" xr6:coauthVersionLast="47" xr6:coauthVersionMax="47" xr10:uidLastSave="{00000000-0000-0000-0000-000000000000}"/>
  <bookViews>
    <workbookView xWindow="-120" yWindow="-120" windowWidth="24240" windowHeight="13140" xr2:uid="{E68518B4-D55B-4CB5-9D3A-03C64A67A504}"/>
  </bookViews>
  <sheets>
    <sheet name="Planilh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D12" i="1"/>
  <c r="D11" i="1"/>
  <c r="D10" i="1"/>
  <c r="G18" i="1" l="1"/>
  <c r="G22" i="1" s="1"/>
  <c r="G23" i="1" s="1"/>
  <c r="C11" i="1" s="1"/>
  <c r="G14" i="1"/>
  <c r="G21" i="1" s="1"/>
  <c r="C10" i="1" s="1"/>
  <c r="G9" i="1"/>
  <c r="G10" i="1" s="1"/>
  <c r="G20" i="1" l="1"/>
  <c r="C12" i="1" s="1"/>
</calcChain>
</file>

<file path=xl/sharedStrings.xml><?xml version="1.0" encoding="utf-8"?>
<sst xmlns="http://schemas.openxmlformats.org/spreadsheetml/2006/main" count="38" uniqueCount="38">
  <si>
    <t>Margens</t>
  </si>
  <si>
    <t>Valor</t>
  </si>
  <si>
    <t>Venda Shopee:</t>
  </si>
  <si>
    <t>Venda Mercado Livre Final</t>
  </si>
  <si>
    <t>TOTAL</t>
  </si>
  <si>
    <t>Cacúlo ML:</t>
  </si>
  <si>
    <t>GATEWAY DE COBRANÇA</t>
  </si>
  <si>
    <t>*Considerando programa de frete grátis.</t>
  </si>
  <si>
    <t>*Valor cobrado POR ITEM pela Shoppe</t>
  </si>
  <si>
    <t>*Considerando o máximo de 19%, premium</t>
  </si>
  <si>
    <t>*Margem de contribuição que almejamos no ML</t>
  </si>
  <si>
    <t>*Margem de contribuição que almejamos na Shopee</t>
  </si>
  <si>
    <t>*Taxa cobrada por produto que custam menos de R$79,00</t>
  </si>
  <si>
    <t>*Aqui você informa a porcentagem cobrada por o gateway de pagamento / exclusivo para e-commerce</t>
  </si>
  <si>
    <t>*Paga comissão para vendedor no e-commerce? Informe aqui.</t>
  </si>
  <si>
    <t>VENDA SUGERIDA E-COMMERCE</t>
  </si>
  <si>
    <t>VENDA SUGERIDA SHOPEE</t>
  </si>
  <si>
    <t>CUSTO (informe aqui o custo do produto)</t>
  </si>
  <si>
    <t>VALOR</t>
  </si>
  <si>
    <t>CONTRIBUIÇÃO</t>
  </si>
  <si>
    <t>PLANILHA DE PRECIFICAÇÃO / SHOPEE / MERCADO LIVRE / E-COMMERCE</t>
  </si>
  <si>
    <t>TOTAL PLANILHAS</t>
  </si>
  <si>
    <t>PLATAFORMA / VENDA SUGERIDA</t>
  </si>
  <si>
    <t>VENDA SUGERIDA MERCADO LIVRE</t>
  </si>
  <si>
    <t>COMISSÃO-VENDEDOR</t>
  </si>
  <si>
    <t>FATOR DE DIVISÃO (site/loja)</t>
  </si>
  <si>
    <t>TAXA FIXA SHOPEE</t>
  </si>
  <si>
    <t>TAXA SHOPEE (%)</t>
  </si>
  <si>
    <t>FATOR DE DIVISÃO (shopee)</t>
  </si>
  <si>
    <t>CONTRIBUIÇÃO E-COMMERCE</t>
  </si>
  <si>
    <t>CONTRIBUIÇÃO SHOPEE</t>
  </si>
  <si>
    <t>TAXA FIXA ML</t>
  </si>
  <si>
    <t>TAXA ML (%)</t>
  </si>
  <si>
    <t>CONTRIBUIÇÃO ML</t>
  </si>
  <si>
    <t>FATOR DE DIVISÃO (ML)</t>
  </si>
  <si>
    <t>Venda Site/Cálculo:</t>
  </si>
  <si>
    <t>Custo do Produto/Cálculo:</t>
  </si>
  <si>
    <t>*Margem de contribuição que almejamos e-commerce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</si>
</sst>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b/>
      <sz val="10"/>
      <name val="Aptos Narrow"/>
      <family val="2"/>
      <scheme val="minor"/>
    </font>
    <font>
      <sz val="9"/>
      <color theme="0"/>
      <name val="Aptos Narrow"/>
      <family val="2"/>
      <scheme val="minor"/>
    </font>
    <font>
      <sz val="9"/>
      <name val="Aptos Narrow"/>
      <family val="2"/>
      <scheme val="minor"/>
    </font>
    <font>
      <b/>
      <sz val="9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9" fontId="4" fillId="5" borderId="1" xfId="0" applyNumberFormat="1" applyFont="1" applyFill="1" applyBorder="1" applyAlignment="1">
      <alignment horizontal="center" vertical="center"/>
    </xf>
    <xf numFmtId="10" fontId="4" fillId="5" borderId="1" xfId="0" applyNumberFormat="1" applyFont="1" applyFill="1" applyBorder="1" applyAlignment="1">
      <alignment horizontal="center" vertical="center"/>
    </xf>
    <xf numFmtId="44" fontId="4" fillId="6" borderId="1" xfId="1" applyFont="1" applyFill="1" applyBorder="1" applyAlignment="1">
      <alignment horizontal="center" vertical="center"/>
    </xf>
    <xf numFmtId="10" fontId="4" fillId="6" borderId="1" xfId="0" applyNumberFormat="1" applyFont="1" applyFill="1" applyBorder="1" applyAlignment="1">
      <alignment horizontal="center" vertical="center"/>
    </xf>
    <xf numFmtId="44" fontId="4" fillId="5" borderId="1" xfId="1" applyFont="1" applyFill="1" applyBorder="1" applyAlignment="1">
      <alignment horizontal="center" vertical="center"/>
    </xf>
    <xf numFmtId="44" fontId="4" fillId="7" borderId="1" xfId="1" applyFont="1" applyFill="1" applyBorder="1" applyAlignment="1">
      <alignment horizontal="center" vertical="center"/>
    </xf>
    <xf numFmtId="44" fontId="4" fillId="7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right" vertical="center"/>
    </xf>
    <xf numFmtId="0" fontId="3" fillId="6" borderId="1" xfId="0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7" fillId="3" borderId="1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44" fontId="0" fillId="0" borderId="0" xfId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right" vertical="center"/>
    </xf>
    <xf numFmtId="9" fontId="0" fillId="0" borderId="1" xfId="0" applyNumberFormat="1" applyBorder="1"/>
    <xf numFmtId="10" fontId="0" fillId="0" borderId="1" xfId="0" applyNumberFormat="1" applyBorder="1"/>
    <xf numFmtId="0" fontId="9" fillId="8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/>
    </xf>
    <xf numFmtId="0" fontId="10" fillId="10" borderId="0" xfId="0" applyFont="1" applyFill="1" applyAlignment="1">
      <alignment horizontal="right" vertical="center"/>
    </xf>
    <xf numFmtId="44" fontId="0" fillId="7" borderId="0" xfId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7" fillId="9" borderId="0" xfId="0" applyFont="1" applyFill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4" fillId="0" borderId="0" xfId="0" applyFont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563880</xdr:colOff>
      <xdr:row>15</xdr:row>
      <xdr:rowOff>7620</xdr:rowOff>
    </xdr:from>
    <xdr:to>
      <xdr:col>3</xdr:col>
      <xdr:colOff>369570</xdr:colOff>
      <xdr:row>19</xdr:row>
      <xdr:rowOff>166640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C1C7BAD2-2683-CE47-5226-89B48D3987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3480" y="3223260"/>
          <a:ext cx="2827020" cy="9210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A1E-4C8E-485F-96B7-3A7B9C2D21F4}">
  <dimension ref="B2:Q24"/>
  <sheetViews>
    <sheetView tabSelected="1" workbookViewId="0">
      <selection activeCell="C7" sqref="C7"/>
    </sheetView>
  </sheetViews>
  <sheetFormatPr defaultRowHeight="15" x14ac:dyDescent="0.25"/>
  <cols>
    <col min="2" max="2" width="34.42578125" customWidth="1"/>
    <col min="3" max="3" width="9.5703125" bestFit="1" customWidth="1"/>
    <col min="4" max="4" width="13.85546875" bestFit="1" customWidth="1"/>
    <col min="6" max="6" width="24.28515625" style="1" customWidth="1"/>
    <col min="7" max="7" width="14.28515625" style="1" customWidth="1"/>
  </cols>
  <sheetData>
    <row r="2" spans="2:17" ht="22.9" customHeight="1" x14ac:dyDescent="0.25">
      <c r="B2" s="30" t="s">
        <v>20</v>
      </c>
      <c r="C2" s="30"/>
      <c r="D2" s="30"/>
      <c r="E2" s="30"/>
      <c r="F2" s="30"/>
      <c r="G2" s="30"/>
    </row>
    <row r="3" spans="2:17" ht="15" customHeight="1" x14ac:dyDescent="0.25">
      <c r="B3" s="31" t="s">
        <v>21</v>
      </c>
      <c r="C3" s="31"/>
      <c r="D3" s="31"/>
      <c r="E3" s="31"/>
      <c r="F3" s="31"/>
      <c r="G3" s="31"/>
      <c r="H3" s="25"/>
      <c r="I3" s="25"/>
      <c r="J3" s="25"/>
      <c r="K3" s="25"/>
      <c r="L3" s="25"/>
      <c r="M3" s="25"/>
      <c r="N3" s="25"/>
      <c r="O3" s="25"/>
      <c r="P3" s="25"/>
      <c r="Q3" s="25"/>
    </row>
    <row r="4" spans="2:17" ht="15.6" customHeight="1" x14ac:dyDescent="0.25">
      <c r="H4" s="25"/>
      <c r="I4" s="25"/>
      <c r="J4" s="25"/>
      <c r="K4" s="25"/>
      <c r="L4" s="25"/>
      <c r="M4" s="25"/>
      <c r="N4" s="25"/>
      <c r="O4" s="25"/>
      <c r="P4" s="25"/>
      <c r="Q4" s="25"/>
    </row>
    <row r="5" spans="2:17" ht="15" customHeight="1" x14ac:dyDescent="0.25">
      <c r="F5" s="2" t="s">
        <v>0</v>
      </c>
      <c r="G5" s="2" t="s">
        <v>1</v>
      </c>
      <c r="H5" s="25"/>
      <c r="I5" s="25"/>
      <c r="J5" s="25"/>
      <c r="K5" s="25"/>
      <c r="L5" s="25"/>
      <c r="M5" s="25"/>
      <c r="N5" s="25"/>
      <c r="O5" s="25"/>
      <c r="P5" s="25"/>
      <c r="Q5" s="25"/>
    </row>
    <row r="6" spans="2:17" ht="18" customHeight="1" x14ac:dyDescent="0.25">
      <c r="B6" s="27" t="s">
        <v>17</v>
      </c>
      <c r="C6" s="28">
        <v>20</v>
      </c>
      <c r="F6" s="11" t="s">
        <v>6</v>
      </c>
      <c r="G6" s="4">
        <v>0.05</v>
      </c>
      <c r="H6" s="32" t="s">
        <v>13</v>
      </c>
      <c r="I6" s="33"/>
      <c r="J6" s="33"/>
      <c r="K6" s="33"/>
      <c r="L6" s="33"/>
      <c r="M6" s="33"/>
      <c r="N6" s="33"/>
      <c r="O6" s="33"/>
      <c r="P6" s="33"/>
      <c r="Q6" s="33"/>
    </row>
    <row r="7" spans="2:17" ht="23.45" customHeight="1" x14ac:dyDescent="0.25">
      <c r="B7" s="17"/>
      <c r="C7" s="18"/>
      <c r="F7" s="11" t="s">
        <v>29</v>
      </c>
      <c r="G7" s="4">
        <v>0.3</v>
      </c>
      <c r="H7" s="32" t="s">
        <v>37</v>
      </c>
      <c r="I7" s="33"/>
      <c r="J7" s="33"/>
      <c r="K7" s="33"/>
      <c r="L7" s="33"/>
      <c r="M7" s="33"/>
      <c r="N7" s="33"/>
      <c r="O7" s="33"/>
      <c r="P7" s="33"/>
      <c r="Q7" s="33"/>
    </row>
    <row r="8" spans="2:17" ht="18" customHeight="1" x14ac:dyDescent="0.25">
      <c r="B8" s="17"/>
      <c r="C8" s="18"/>
      <c r="F8" s="11" t="s">
        <v>24</v>
      </c>
      <c r="G8" s="4">
        <v>0</v>
      </c>
      <c r="H8" s="32" t="s">
        <v>14</v>
      </c>
      <c r="I8" s="33"/>
      <c r="J8" s="33"/>
      <c r="K8" s="33"/>
      <c r="L8" s="33"/>
      <c r="M8" s="33"/>
      <c r="N8" s="33"/>
      <c r="O8" s="33"/>
      <c r="P8" s="33"/>
      <c r="Q8" s="33"/>
    </row>
    <row r="9" spans="2:17" ht="21" customHeight="1" x14ac:dyDescent="0.25">
      <c r="B9" s="23" t="s">
        <v>22</v>
      </c>
      <c r="C9" s="22" t="s">
        <v>18</v>
      </c>
      <c r="D9" s="22" t="s">
        <v>19</v>
      </c>
      <c r="F9" s="11" t="s">
        <v>4</v>
      </c>
      <c r="G9" s="4">
        <f>SUM(G6:G8)</f>
        <v>0.35</v>
      </c>
      <c r="H9" s="25"/>
      <c r="I9" s="25"/>
      <c r="J9" s="25"/>
      <c r="K9" s="25"/>
      <c r="L9" s="25"/>
      <c r="M9" s="25"/>
      <c r="N9" s="25"/>
      <c r="O9" s="25"/>
      <c r="P9" s="25"/>
      <c r="Q9" s="25"/>
    </row>
    <row r="10" spans="2:17" ht="15" customHeight="1" x14ac:dyDescent="0.25">
      <c r="B10" s="19" t="s">
        <v>16</v>
      </c>
      <c r="C10" s="3">
        <f>$G$21</f>
        <v>35.384615384615387</v>
      </c>
      <c r="D10" s="20">
        <f>G7</f>
        <v>0.3</v>
      </c>
      <c r="F10" s="11" t="s">
        <v>25</v>
      </c>
      <c r="G10" s="5">
        <f>100%-G9</f>
        <v>0.65</v>
      </c>
      <c r="H10" s="25"/>
      <c r="I10" s="25"/>
      <c r="J10" s="25"/>
      <c r="K10" s="25"/>
      <c r="L10" s="25"/>
      <c r="M10" s="25"/>
      <c r="N10" s="25"/>
      <c r="O10" s="25"/>
      <c r="P10" s="25"/>
      <c r="Q10" s="25"/>
    </row>
    <row r="11" spans="2:17" ht="15" customHeight="1" x14ac:dyDescent="0.25">
      <c r="B11" s="15" t="s">
        <v>23</v>
      </c>
      <c r="C11" s="3">
        <f>$G$23</f>
        <v>39.393939393939391</v>
      </c>
      <c r="D11" s="21">
        <f>G13</f>
        <v>0.15</v>
      </c>
      <c r="F11" s="12" t="s">
        <v>26</v>
      </c>
      <c r="G11" s="6">
        <v>3</v>
      </c>
      <c r="H11" s="32" t="s">
        <v>8</v>
      </c>
      <c r="I11" s="33"/>
      <c r="J11" s="33"/>
      <c r="K11" s="33"/>
      <c r="L11" s="33"/>
      <c r="M11" s="33"/>
      <c r="N11" s="33"/>
      <c r="O11" s="25"/>
      <c r="P11" s="25"/>
      <c r="Q11" s="25"/>
    </row>
    <row r="12" spans="2:17" ht="15" customHeight="1" x14ac:dyDescent="0.25">
      <c r="B12" s="16" t="s">
        <v>15</v>
      </c>
      <c r="C12" s="3">
        <f>$G$20</f>
        <v>30.769230769230766</v>
      </c>
      <c r="D12" s="21">
        <f>G17</f>
        <v>0.15</v>
      </c>
      <c r="F12" s="12" t="s">
        <v>27</v>
      </c>
      <c r="G12" s="7">
        <v>0.2</v>
      </c>
      <c r="H12" s="32" t="s">
        <v>7</v>
      </c>
      <c r="I12" s="33"/>
      <c r="J12" s="33"/>
      <c r="K12" s="33"/>
      <c r="L12" s="33"/>
      <c r="M12" s="33"/>
      <c r="N12" s="33"/>
      <c r="O12" s="25"/>
      <c r="P12" s="25"/>
      <c r="Q12" s="25"/>
    </row>
    <row r="13" spans="2:17" ht="15" customHeight="1" x14ac:dyDescent="0.25">
      <c r="F13" s="12" t="s">
        <v>30</v>
      </c>
      <c r="G13" s="7">
        <v>0.15</v>
      </c>
      <c r="H13" s="32" t="s">
        <v>11</v>
      </c>
      <c r="I13" s="33"/>
      <c r="J13" s="33"/>
      <c r="K13" s="33"/>
      <c r="L13" s="33"/>
      <c r="M13" s="33"/>
      <c r="N13" s="33"/>
      <c r="O13" s="25"/>
      <c r="P13" s="25"/>
      <c r="Q13" s="25"/>
    </row>
    <row r="14" spans="2:17" ht="15" customHeight="1" x14ac:dyDescent="0.25">
      <c r="F14" s="12" t="s">
        <v>28</v>
      </c>
      <c r="G14" s="7">
        <f>100%-(G12+G13)</f>
        <v>0.65</v>
      </c>
      <c r="H14" s="26"/>
      <c r="I14" s="26"/>
      <c r="J14" s="26"/>
      <c r="K14" s="26"/>
      <c r="L14" s="26"/>
      <c r="M14" s="26"/>
      <c r="N14" s="26"/>
      <c r="O14" s="25"/>
      <c r="P14" s="25"/>
      <c r="Q14" s="25"/>
    </row>
    <row r="15" spans="2:17" ht="15" customHeight="1" x14ac:dyDescent="0.25">
      <c r="B15" s="29"/>
      <c r="C15" s="29"/>
      <c r="D15" s="29"/>
      <c r="F15" s="11" t="s">
        <v>31</v>
      </c>
      <c r="G15" s="8">
        <v>6</v>
      </c>
      <c r="H15" s="32" t="s">
        <v>12</v>
      </c>
      <c r="I15" s="33"/>
      <c r="J15" s="33"/>
      <c r="K15" s="33"/>
      <c r="L15" s="33"/>
      <c r="M15" s="33"/>
      <c r="N15" s="33"/>
      <c r="O15" s="25"/>
      <c r="P15" s="25"/>
      <c r="Q15" s="25"/>
    </row>
    <row r="16" spans="2:17" ht="15" customHeight="1" x14ac:dyDescent="0.25">
      <c r="B16" s="29"/>
      <c r="C16" s="29"/>
      <c r="D16" s="29"/>
      <c r="F16" s="11" t="s">
        <v>32</v>
      </c>
      <c r="G16" s="5">
        <v>0.19</v>
      </c>
      <c r="H16" s="32" t="s">
        <v>9</v>
      </c>
      <c r="I16" s="33"/>
      <c r="J16" s="33"/>
      <c r="K16" s="33"/>
      <c r="L16" s="33"/>
      <c r="M16" s="33"/>
      <c r="N16" s="33"/>
      <c r="O16" s="25"/>
      <c r="P16" s="25"/>
      <c r="Q16" s="25"/>
    </row>
    <row r="17" spans="2:17" ht="15" customHeight="1" x14ac:dyDescent="0.25">
      <c r="B17" s="29"/>
      <c r="C17" s="29"/>
      <c r="D17" s="29"/>
      <c r="F17" s="11" t="s">
        <v>33</v>
      </c>
      <c r="G17" s="5">
        <v>0.15</v>
      </c>
      <c r="H17" s="32" t="s">
        <v>10</v>
      </c>
      <c r="I17" s="33"/>
      <c r="J17" s="33"/>
      <c r="K17" s="33"/>
      <c r="L17" s="33"/>
      <c r="M17" s="33"/>
      <c r="N17" s="33"/>
      <c r="O17" s="25"/>
      <c r="P17" s="25"/>
      <c r="Q17" s="25"/>
    </row>
    <row r="18" spans="2:17" ht="15" customHeight="1" x14ac:dyDescent="0.25">
      <c r="B18" s="29"/>
      <c r="C18" s="29"/>
      <c r="D18" s="29"/>
      <c r="F18" s="11" t="s">
        <v>34</v>
      </c>
      <c r="G18" s="5">
        <f>100%-(G16+G17)</f>
        <v>0.66</v>
      </c>
      <c r="H18" s="26"/>
      <c r="I18" s="26"/>
      <c r="J18" s="26"/>
      <c r="K18" s="26"/>
      <c r="L18" s="26"/>
      <c r="M18" s="26"/>
      <c r="N18" s="26"/>
      <c r="O18" s="25"/>
      <c r="P18" s="25"/>
      <c r="Q18" s="25"/>
    </row>
    <row r="19" spans="2:17" ht="15" customHeight="1" x14ac:dyDescent="0.25">
      <c r="B19" s="29"/>
      <c r="C19" s="29"/>
      <c r="D19" s="29"/>
      <c r="F19" s="13" t="s">
        <v>36</v>
      </c>
      <c r="G19" s="9">
        <f>C6</f>
        <v>20</v>
      </c>
      <c r="H19" s="26"/>
      <c r="I19" s="26"/>
      <c r="J19" s="26"/>
      <c r="K19" s="26"/>
      <c r="L19" s="26"/>
      <c r="M19" s="26"/>
      <c r="N19" s="26"/>
      <c r="O19" s="25"/>
      <c r="P19" s="25"/>
      <c r="Q19" s="25"/>
    </row>
    <row r="20" spans="2:17" ht="15" customHeight="1" x14ac:dyDescent="0.25">
      <c r="B20" s="29"/>
      <c r="C20" s="29"/>
      <c r="D20" s="29"/>
      <c r="F20" s="13" t="s">
        <v>35</v>
      </c>
      <c r="G20" s="10">
        <f>G19/G10</f>
        <v>30.769230769230766</v>
      </c>
      <c r="H20" s="24"/>
      <c r="I20" s="24"/>
      <c r="J20" s="24"/>
      <c r="K20" s="24"/>
      <c r="L20" s="24"/>
      <c r="M20" s="24"/>
      <c r="N20" s="24"/>
    </row>
    <row r="21" spans="2:17" ht="15" customHeight="1" x14ac:dyDescent="0.25">
      <c r="B21" s="29"/>
      <c r="C21" s="29"/>
      <c r="D21" s="29"/>
      <c r="F21" s="13" t="s">
        <v>2</v>
      </c>
      <c r="G21" s="10">
        <f>(G19+G11)/G14</f>
        <v>35.384615384615387</v>
      </c>
      <c r="H21" s="24"/>
      <c r="I21" s="24"/>
      <c r="J21" s="24"/>
      <c r="K21" s="24"/>
      <c r="L21" s="24"/>
      <c r="M21" s="24"/>
      <c r="N21" s="24"/>
    </row>
    <row r="22" spans="2:17" ht="19.149999999999999" customHeight="1" x14ac:dyDescent="0.25">
      <c r="F22" s="13" t="s">
        <v>5</v>
      </c>
      <c r="G22" s="10">
        <f>(G19+G15)/G18</f>
        <v>39.393939393939391</v>
      </c>
    </row>
    <row r="23" spans="2:17" x14ac:dyDescent="0.25">
      <c r="F23" s="13" t="s">
        <v>3</v>
      </c>
      <c r="G23" s="9">
        <f>IF(G22&lt;79,G22,(G22-G15))</f>
        <v>39.393939393939391</v>
      </c>
    </row>
    <row r="24" spans="2:17" x14ac:dyDescent="0.25">
      <c r="F24" s="14"/>
    </row>
  </sheetData>
  <mergeCells count="12">
    <mergeCell ref="B15:D21"/>
    <mergeCell ref="B2:G2"/>
    <mergeCell ref="B3:G3"/>
    <mergeCell ref="H6:Q6"/>
    <mergeCell ref="H7:Q7"/>
    <mergeCell ref="H8:Q8"/>
    <mergeCell ref="H11:N11"/>
    <mergeCell ref="H12:N12"/>
    <mergeCell ref="H13:N13"/>
    <mergeCell ref="H15:N15"/>
    <mergeCell ref="H16:N16"/>
    <mergeCell ref="H17:N17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Torres</dc:creator>
  <cp:lastModifiedBy>ADM</cp:lastModifiedBy>
  <dcterms:created xsi:type="dcterms:W3CDTF">2024-03-02T22:56:20Z</dcterms:created>
  <dcterms:modified xsi:type="dcterms:W3CDTF">2025-02-04T12:56:23Z</dcterms:modified>
</cp:coreProperties>
</file>